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375" tabRatio="706"/>
  </bookViews>
  <sheets>
    <sheet name="合作开发商机构评分标准" sheetId="16" r:id="rId1"/>
    <sheet name="01评审结果汇总表 (排序)" sheetId="5" r:id="rId2"/>
  </sheets>
  <definedNames>
    <definedName name="_xlnm._FilterDatabase" localSheetId="1" hidden="1">'01评审结果汇总表 (排序)'!$A$1:$O$19</definedName>
    <definedName name="_xlnm.Print_Area" localSheetId="1">'01评审结果汇总表 (排序)'!$A$1:$M$20</definedName>
    <definedName name="_xlnm.Print_Area" localSheetId="0">合作开发商机构评分标准!$A$1:$H$28</definedName>
    <definedName name="_xlnm.Print_Titles" localSheetId="1">'01评审结果汇总表 (排序)'!$1:$4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<sst xmlns="http://schemas.openxmlformats.org/spreadsheetml/2006/main" count="113" uniqueCount="95">
  <si>
    <t>合作开发商机构评分标准</t>
  </si>
  <si>
    <t>项目名称：</t>
  </si>
  <si>
    <t>采购人：</t>
  </si>
  <si>
    <t>序号</t>
  </si>
  <si>
    <t>评审因素
（一级指标）</t>
  </si>
  <si>
    <t xml:space="preserve"> 评分项</t>
  </si>
  <si>
    <t>权重</t>
  </si>
  <si>
    <t>评分标准</t>
  </si>
  <si>
    <t>得分范围</t>
  </si>
  <si>
    <t>满分</t>
  </si>
  <si>
    <t>实际得分</t>
  </si>
  <si>
    <t>资质合规性</t>
  </si>
  <si>
    <t>有无失信记录（一票否决）</t>
  </si>
  <si>
    <t>-</t>
  </si>
  <si>
    <t>1、 列入信用中国失信名单或过往项目有烂尾记录，直接淘汰
2、 无失信及烂尾记录，进入后续评分</t>
  </si>
  <si>
    <t>通过 / 淘汰</t>
  </si>
  <si>
    <t>企业基本情况</t>
  </si>
  <si>
    <t>开发资质等级及专业团队规模</t>
  </si>
  <si>
    <t>一级资质及核心团队≥20人：2分；
二级资质及核心团队10-19人：1分；
二级资质以下：0分</t>
  </si>
  <si>
    <t xml:space="preserve"> 0-2分</t>
  </si>
  <si>
    <t>财务状况</t>
  </si>
  <si>
    <t>资产负债率</t>
  </si>
  <si>
    <t>≤70%：2分；70%-80%：1分；＞80%：0分（需审计报告）</t>
  </si>
  <si>
    <t xml:space="preserve"> 近三年净利润率</t>
  </si>
  <si>
    <t>≥8%：1分；＜8%：0分</t>
  </si>
  <si>
    <t>银行授信额度</t>
  </si>
  <si>
    <t>≥1亿元：2分；5000万-1亿：1分；＜5000万：0分</t>
  </si>
  <si>
    <t>项目开发经验</t>
  </si>
  <si>
    <t>同类项目经验及	项目规模与业绩</t>
  </si>
  <si>
    <t>同类项目≥3个及累计开发面积25万平方米以上及：2分；
同类项目2个及累计开发面积10-25万平方米：1分；
同类项目1个及累计开发面积10万平方米以下：0分（需提供合同关键页）</t>
  </si>
  <si>
    <t>技术与管理能力</t>
  </si>
  <si>
    <t>设计方案创新性与合规性</t>
  </si>
  <si>
    <t>方案获省级奖：3分；符合国标：2分；有缺陷：1分</t>
  </si>
  <si>
    <t xml:space="preserve"> 0-3分</t>
  </si>
  <si>
    <t>施工管理水平
（安全事故）</t>
  </si>
  <si>
    <t>有完善的施工管理体系，近3年未出现重大质量、安全事故： 4-5 分，出现过一般质量、安全事故： 1-2 分，出现重大事故： 0 分</t>
  </si>
  <si>
    <t xml:space="preserve"> 0-5分</t>
  </si>
  <si>
    <t>工期达成率</t>
  </si>
  <si>
    <t>近3年按期交付率≥95%：4-5分；90%-94%：1-3分；＜90%：0分</t>
  </si>
  <si>
    <t>成本控制能力</t>
  </si>
  <si>
    <t xml:space="preserve"> 历史项目预算偏差≤±3%：4-7分；±4%-5%：1-3分；＞±5%：0分</t>
  </si>
  <si>
    <t xml:space="preserve"> 0-7分</t>
  </si>
  <si>
    <t>销售与市场能力</t>
  </si>
  <si>
    <t>去化速度</t>
  </si>
  <si>
    <t>首年度去化率≥85%：8-10分；70%-84%：4-7分；50%-69%：1-3分；＜50%：0分 （根据取证供货货值来统计）</t>
  </si>
  <si>
    <t xml:space="preserve"> 0-10分</t>
  </si>
  <si>
    <t>销售团队实力
（独立操盘团队）</t>
  </si>
  <si>
    <t>团队中30%有5年以上经验：7-10分；20%：3-6分；＜20%：0~3分</t>
  </si>
  <si>
    <t>回款效率</t>
  </si>
  <si>
    <t>按揭回款周期≤45天：14-20分；46-60天：7-13分；＞60天：0~6分（当地不动产登记中心官网）</t>
  </si>
  <si>
    <t xml:space="preserve"> 0-20分</t>
  </si>
  <si>
    <t>收益承诺能力</t>
  </si>
  <si>
    <t>收益承诺金额</t>
  </si>
  <si>
    <t>承诺合作期内对我司的收益≥3000 万元：14-20 分
承诺收益 2000 万 - 2999 万元：7-13 分
承诺收益 1000 万 - 1999 万元：0-6 分</t>
  </si>
  <si>
    <t>履约担保能力</t>
  </si>
  <si>
    <t>担保兜底能力</t>
  </si>
  <si>
    <t>银行保函≥10% 总造价，实控人及配偶公证担保（资产覆盖 50%）：7-10 分
银行保函 5%-10% 总造价，实控人担保（资产覆盖 30%）：3-6 分
银行保函≥5% 总造价，股东担保（资产覆盖 30%）：1-3 分
无有效保函或担保不足：0 分</t>
  </si>
  <si>
    <t>信誉与口碑</t>
  </si>
  <si>
    <t>企业信用评级</t>
  </si>
  <si>
    <r>
      <rPr>
        <sz val="11"/>
        <rFont val="宋体"/>
        <charset val="134"/>
      </rPr>
      <t>住建局信用评价 AAA 级：1 分</t>
    </r>
    <r>
      <rPr>
        <sz val="11"/>
        <rFont val="Yu Gothic"/>
        <charset val="134"/>
      </rPr>
      <t>・</t>
    </r>
    <r>
      <rPr>
        <sz val="11"/>
        <rFont val="宋体"/>
        <charset val="134"/>
      </rPr>
      <t>AA 级：0.5 分</t>
    </r>
    <r>
      <rPr>
        <sz val="11"/>
        <rFont val="Yu Gothic"/>
        <charset val="134"/>
      </rPr>
      <t>・</t>
    </r>
    <r>
      <rPr>
        <sz val="11"/>
        <rFont val="宋体"/>
        <charset val="134"/>
      </rPr>
      <t>其他情况：0 分</t>
    </r>
  </si>
  <si>
    <t xml:space="preserve"> 0-1分</t>
  </si>
  <si>
    <t>基础总分</t>
  </si>
  <si>
    <t>0-100分</t>
  </si>
  <si>
    <t>加分项</t>
  </si>
  <si>
    <t>国企合作经验</t>
  </si>
  <si>
    <t xml:space="preserve"> +3分/项</t>
  </si>
  <si>
    <t xml:space="preserve"> 每1个成功合作国企项目加1分（上限2分，需合同证明）</t>
  </si>
  <si>
    <t>企业、经营项目、主要负责人获得的表彰</t>
  </si>
  <si>
    <t>企业、经营项目、主要负责人获得国家行政部门、自治区人民政府相关表彰的。</t>
  </si>
  <si>
    <t xml:space="preserve"> +2分/项</t>
  </si>
  <si>
    <t>企业、经营项目、主要负责人获得自治区级行政部门、市人民政府或国家级本行业组织相关表彰的。</t>
  </si>
  <si>
    <t xml:space="preserve"> +1分/项</t>
  </si>
  <si>
    <t>企业、经营项目、主要负责人获得市级行政部门、县（区）人民政府或自治区级本行业组织相关表彰的。</t>
  </si>
  <si>
    <t>企业、经营项目、主要负责人获得县（区）级行政部门、市级行业协会相关表彰的。</t>
  </si>
  <si>
    <t>加分项小计</t>
  </si>
  <si>
    <t>10分</t>
  </si>
  <si>
    <t>总分</t>
  </si>
  <si>
    <t>110分</t>
  </si>
  <si>
    <t xml:space="preserve"> 0-110分</t>
  </si>
  <si>
    <t xml:space="preserve">1、评分规则：
①加分项直接累加至总分，总分=基础总分+加分项（最高110分）。
2、证明材料清单（需开发商提供）：
① 企业资质：营业执照/资质证书/团队花名册  
② 财务证明：近3年审计报告/银行授信函  
③ 项目经验：合同关键页/竣工验收报告  
④ 销售能力：去化率统计表/回款凭证/团队简历  
⑤ 信誉证明：信用评级报告/无投诉声明  
⑥ 加分项：合作项目合同/奖项证书/专利证书 </t>
  </si>
  <si>
    <t>评审结果汇总表</t>
  </si>
  <si>
    <t>评审日期：2025年     月      日</t>
  </si>
  <si>
    <t xml:space="preserve">                        评审内容
  公司名称</t>
  </si>
  <si>
    <t>企业基本情况
(满分2分)</t>
  </si>
  <si>
    <t>财务状况
(满分5分)</t>
  </si>
  <si>
    <t>项目开发经验
(满分2分)</t>
  </si>
  <si>
    <t>技术与管理能力
(满分20分)</t>
  </si>
  <si>
    <t>销售与市场能力
(满分40分)</t>
  </si>
  <si>
    <t>收益承诺能力
(满分20分)</t>
  </si>
  <si>
    <t>履约担保能力
(满分10分)</t>
  </si>
  <si>
    <t>信誉口碑
(满分1分)</t>
  </si>
  <si>
    <t>加分项
(满分10分)</t>
  </si>
  <si>
    <t>总分
(满分110分)</t>
  </si>
  <si>
    <t>排名</t>
  </si>
  <si>
    <t>评审小组签字：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</si>
</sst>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Yu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9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view="pageBreakPreview" zoomScale="85" zoomScaleNormal="70" workbookViewId="0">
      <selection activeCell="A3" sqref="A3:H3"/>
    </sheetView>
  </sheetViews>
  <sheetFormatPr defaultColWidth="11.125" defaultRowHeight="13.5" outlineLevelCol="7"/>
  <cols>
    <col min="1" max="1" width="5.75" style="18" customWidth="1"/>
    <col min="2" max="2" width="15.25" style="18" customWidth="1"/>
    <col min="3" max="3" width="16.9416666666667" style="19" customWidth="1"/>
    <col min="4" max="4" width="10.375" style="18" customWidth="1"/>
    <col min="5" max="5" width="65.125" style="18" customWidth="1"/>
    <col min="6" max="8" width="13.375" style="18" customWidth="1"/>
    <col min="9" max="16384" width="11.125" style="18"/>
  </cols>
  <sheetData>
    <row r="1" ht="49.5" customHeight="1" spans="1:8">
      <c r="A1" s="20" t="s">
        <v>0</v>
      </c>
      <c r="B1" s="20"/>
      <c r="C1" s="20"/>
      <c r="D1" s="20"/>
      <c r="E1" s="20"/>
      <c r="F1" s="20"/>
      <c r="G1" s="20"/>
      <c r="H1" s="20"/>
    </row>
    <row r="2" ht="33" customHeight="1" spans="1:8">
      <c r="A2" s="21" t="s">
        <v>1</v>
      </c>
      <c r="B2" s="21"/>
      <c r="C2" s="21"/>
      <c r="D2" s="21"/>
      <c r="E2" s="21"/>
      <c r="F2" s="21"/>
      <c r="G2" s="21"/>
      <c r="H2" s="21"/>
    </row>
    <row r="3" ht="33" customHeight="1" spans="1:8">
      <c r="A3" s="21" t="s">
        <v>2</v>
      </c>
      <c r="B3" s="21"/>
      <c r="C3" s="21"/>
      <c r="D3" s="21"/>
      <c r="E3" s="21"/>
      <c r="F3" s="21"/>
      <c r="G3" s="21"/>
      <c r="H3" s="21"/>
    </row>
    <row r="4" ht="40.5" customHeight="1" spans="1:8">
      <c r="A4" s="22" t="s">
        <v>3</v>
      </c>
      <c r="B4" s="23" t="s">
        <v>4</v>
      </c>
      <c r="C4" s="23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</row>
    <row r="5" ht="57" customHeight="1" spans="1:8">
      <c r="A5" s="24">
        <f>ROW()-4</f>
        <v>1</v>
      </c>
      <c r="B5" s="24" t="s">
        <v>11</v>
      </c>
      <c r="C5" s="25" t="s">
        <v>12</v>
      </c>
      <c r="D5" s="26" t="s">
        <v>13</v>
      </c>
      <c r="E5" s="27" t="s">
        <v>14</v>
      </c>
      <c r="F5" s="28" t="s">
        <v>15</v>
      </c>
      <c r="G5" s="24"/>
      <c r="H5" s="24"/>
    </row>
    <row r="6" ht="49.5" customHeight="1" spans="1:8">
      <c r="A6" s="29">
        <f>A5+1</f>
        <v>2</v>
      </c>
      <c r="B6" s="29" t="s">
        <v>16</v>
      </c>
      <c r="C6" s="25" t="s">
        <v>17</v>
      </c>
      <c r="D6" s="30">
        <v>0.02</v>
      </c>
      <c r="E6" s="27" t="s">
        <v>18</v>
      </c>
      <c r="F6" s="28" t="s">
        <v>19</v>
      </c>
      <c r="G6" s="24">
        <v>2</v>
      </c>
      <c r="H6" s="24"/>
    </row>
    <row r="7" ht="49.5" customHeight="1" spans="1:8">
      <c r="A7" s="29">
        <f>A6+1</f>
        <v>3</v>
      </c>
      <c r="B7" s="29" t="s">
        <v>20</v>
      </c>
      <c r="C7" s="25" t="s">
        <v>21</v>
      </c>
      <c r="D7" s="30">
        <v>0.05</v>
      </c>
      <c r="E7" s="27" t="s">
        <v>22</v>
      </c>
      <c r="F7" s="28" t="s">
        <v>19</v>
      </c>
      <c r="G7" s="24">
        <v>2</v>
      </c>
      <c r="H7" s="24"/>
    </row>
    <row r="8" ht="49.5" customHeight="1" spans="1:8">
      <c r="A8" s="31"/>
      <c r="B8" s="31"/>
      <c r="C8" s="25" t="s">
        <v>23</v>
      </c>
      <c r="D8" s="32"/>
      <c r="E8" s="27" t="s">
        <v>24</v>
      </c>
      <c r="F8" s="28" t="s">
        <v>19</v>
      </c>
      <c r="G8" s="24">
        <v>1</v>
      </c>
      <c r="H8" s="24"/>
    </row>
    <row r="9" ht="49.5" customHeight="1" spans="1:8">
      <c r="A9" s="33"/>
      <c r="B9" s="33"/>
      <c r="C9" s="25" t="s">
        <v>25</v>
      </c>
      <c r="D9" s="34"/>
      <c r="E9" s="27" t="s">
        <v>26</v>
      </c>
      <c r="F9" s="28" t="s">
        <v>19</v>
      </c>
      <c r="G9" s="24">
        <v>2</v>
      </c>
      <c r="H9" s="24"/>
    </row>
    <row r="10" ht="49.5" customHeight="1" spans="1:8">
      <c r="A10" s="24">
        <f>A7+1</f>
        <v>4</v>
      </c>
      <c r="B10" s="24" t="s">
        <v>27</v>
      </c>
      <c r="C10" s="25" t="s">
        <v>28</v>
      </c>
      <c r="D10" s="28">
        <v>0.02</v>
      </c>
      <c r="E10" s="27" t="s">
        <v>29</v>
      </c>
      <c r="F10" s="28" t="s">
        <v>19</v>
      </c>
      <c r="G10" s="24">
        <v>2</v>
      </c>
      <c r="H10" s="24"/>
    </row>
    <row r="11" ht="39.75" customHeight="1" spans="1:8">
      <c r="A11" s="24">
        <f>A10+1</f>
        <v>5</v>
      </c>
      <c r="B11" s="24" t="s">
        <v>30</v>
      </c>
      <c r="C11" s="25" t="s">
        <v>31</v>
      </c>
      <c r="D11" s="28">
        <v>0.2</v>
      </c>
      <c r="E11" s="27" t="s">
        <v>32</v>
      </c>
      <c r="F11" s="28" t="s">
        <v>33</v>
      </c>
      <c r="G11" s="24">
        <v>3</v>
      </c>
      <c r="H11" s="24"/>
    </row>
    <row r="12" ht="39.75" customHeight="1" spans="1:8">
      <c r="A12" s="24"/>
      <c r="B12" s="24"/>
      <c r="C12" s="25" t="s">
        <v>34</v>
      </c>
      <c r="D12" s="28"/>
      <c r="E12" s="27" t="s">
        <v>35</v>
      </c>
      <c r="F12" s="28" t="s">
        <v>36</v>
      </c>
      <c r="G12" s="24">
        <v>5</v>
      </c>
      <c r="H12" s="28"/>
    </row>
    <row r="13" ht="39.75" customHeight="1" spans="1:8">
      <c r="A13" s="24"/>
      <c r="B13" s="24"/>
      <c r="C13" s="25" t="s">
        <v>37</v>
      </c>
      <c r="D13" s="28"/>
      <c r="E13" s="27" t="s">
        <v>38</v>
      </c>
      <c r="F13" s="28" t="s">
        <v>36</v>
      </c>
      <c r="G13" s="24">
        <v>5</v>
      </c>
      <c r="H13" s="24"/>
    </row>
    <row r="14" ht="39.75" customHeight="1" spans="1:8">
      <c r="A14" s="24"/>
      <c r="B14" s="24"/>
      <c r="C14" s="25" t="s">
        <v>39</v>
      </c>
      <c r="D14" s="28"/>
      <c r="E14" s="27" t="s">
        <v>40</v>
      </c>
      <c r="F14" s="28" t="s">
        <v>41</v>
      </c>
      <c r="G14" s="24">
        <v>7</v>
      </c>
      <c r="H14" s="24"/>
    </row>
    <row r="15" ht="39.75" customHeight="1" spans="1:8">
      <c r="A15" s="24">
        <f>A11+1</f>
        <v>6</v>
      </c>
      <c r="B15" s="24" t="s">
        <v>42</v>
      </c>
      <c r="C15" s="25" t="s">
        <v>43</v>
      </c>
      <c r="D15" s="28">
        <v>0.4</v>
      </c>
      <c r="E15" s="27" t="s">
        <v>44</v>
      </c>
      <c r="F15" s="28" t="s">
        <v>45</v>
      </c>
      <c r="G15" s="24">
        <v>10</v>
      </c>
      <c r="H15" s="24"/>
    </row>
    <row r="16" ht="39.75" customHeight="1" spans="1:8">
      <c r="A16" s="24"/>
      <c r="B16" s="24"/>
      <c r="C16" s="25" t="s">
        <v>46</v>
      </c>
      <c r="D16" s="28"/>
      <c r="E16" s="27" t="s">
        <v>47</v>
      </c>
      <c r="F16" s="28" t="s">
        <v>45</v>
      </c>
      <c r="G16" s="24">
        <v>10</v>
      </c>
      <c r="H16" s="28"/>
    </row>
    <row r="17" ht="39.75" customHeight="1" spans="1:8">
      <c r="A17" s="24"/>
      <c r="B17" s="24"/>
      <c r="C17" s="25" t="s">
        <v>48</v>
      </c>
      <c r="D17" s="28"/>
      <c r="E17" s="27" t="s">
        <v>49</v>
      </c>
      <c r="F17" s="28" t="s">
        <v>50</v>
      </c>
      <c r="G17" s="24">
        <v>20</v>
      </c>
      <c r="H17" s="24"/>
    </row>
    <row r="18" ht="66.75" customHeight="1" spans="1:8">
      <c r="A18" s="24">
        <f>A15+1</f>
        <v>7</v>
      </c>
      <c r="B18" s="24" t="s">
        <v>51</v>
      </c>
      <c r="C18" s="25" t="s">
        <v>52</v>
      </c>
      <c r="D18" s="28">
        <v>0.2</v>
      </c>
      <c r="E18" s="27" t="s">
        <v>53</v>
      </c>
      <c r="F18" s="28" t="s">
        <v>50</v>
      </c>
      <c r="G18" s="24">
        <v>20</v>
      </c>
      <c r="H18" s="24"/>
    </row>
    <row r="19" ht="73.5" customHeight="1" spans="1:8">
      <c r="A19" s="24">
        <f>A18+1</f>
        <v>8</v>
      </c>
      <c r="B19" s="24" t="s">
        <v>54</v>
      </c>
      <c r="C19" s="25" t="s">
        <v>55</v>
      </c>
      <c r="D19" s="28">
        <v>0.1</v>
      </c>
      <c r="E19" s="27" t="s">
        <v>56</v>
      </c>
      <c r="F19" s="28" t="s">
        <v>45</v>
      </c>
      <c r="G19" s="24">
        <v>10</v>
      </c>
      <c r="H19" s="24"/>
    </row>
    <row r="20" ht="45" customHeight="1" spans="1:8">
      <c r="A20" s="24">
        <f>A19+1</f>
        <v>9</v>
      </c>
      <c r="B20" s="24" t="s">
        <v>57</v>
      </c>
      <c r="C20" s="25" t="s">
        <v>58</v>
      </c>
      <c r="D20" s="30">
        <v>0.01</v>
      </c>
      <c r="E20" s="27" t="s">
        <v>59</v>
      </c>
      <c r="F20" s="28" t="s">
        <v>60</v>
      </c>
      <c r="G20" s="24">
        <v>1</v>
      </c>
      <c r="H20" s="24"/>
    </row>
    <row r="21" ht="45" customHeight="1" spans="1:8">
      <c r="A21" s="24">
        <f>A20+1</f>
        <v>10</v>
      </c>
      <c r="B21" s="24" t="s">
        <v>61</v>
      </c>
      <c r="C21" s="25"/>
      <c r="D21" s="28">
        <f>SUM(D6:D20)</f>
        <v>1</v>
      </c>
      <c r="E21" s="27"/>
      <c r="F21" s="24" t="s">
        <v>62</v>
      </c>
      <c r="G21" s="24">
        <f>SUM(G6:G20)</f>
        <v>100</v>
      </c>
      <c r="H21" s="24">
        <f>SUM(H6:H20)</f>
        <v>0</v>
      </c>
    </row>
    <row r="22" ht="37.5" customHeight="1" spans="1:8">
      <c r="A22" s="24">
        <f>A21+1</f>
        <v>11</v>
      </c>
      <c r="B22" s="35" t="s">
        <v>63</v>
      </c>
      <c r="C22" s="35" t="s">
        <v>64</v>
      </c>
      <c r="D22" s="24" t="s">
        <v>65</v>
      </c>
      <c r="E22" s="27" t="s">
        <v>66</v>
      </c>
      <c r="F22" s="24" t="s">
        <v>33</v>
      </c>
      <c r="G22" s="24">
        <v>3</v>
      </c>
      <c r="H22" s="24"/>
    </row>
    <row r="23" ht="37.5" customHeight="1" spans="1:8">
      <c r="A23" s="24"/>
      <c r="B23" s="36"/>
      <c r="C23" s="35" t="s">
        <v>67</v>
      </c>
      <c r="D23" s="24" t="s">
        <v>65</v>
      </c>
      <c r="E23" s="27" t="s">
        <v>68</v>
      </c>
      <c r="F23" s="24" t="s">
        <v>33</v>
      </c>
      <c r="G23" s="24">
        <v>3</v>
      </c>
      <c r="H23" s="24"/>
    </row>
    <row r="24" ht="37.5" customHeight="1" spans="1:8">
      <c r="A24" s="24"/>
      <c r="B24" s="36"/>
      <c r="C24" s="36"/>
      <c r="D24" s="24" t="s">
        <v>69</v>
      </c>
      <c r="E24" s="27" t="s">
        <v>70</v>
      </c>
      <c r="F24" s="24" t="s">
        <v>19</v>
      </c>
      <c r="G24" s="24">
        <v>2</v>
      </c>
      <c r="H24" s="24"/>
    </row>
    <row r="25" ht="37.5" customHeight="1" spans="1:8">
      <c r="A25" s="24"/>
      <c r="B25" s="36"/>
      <c r="C25" s="36"/>
      <c r="D25" s="24" t="s">
        <v>71</v>
      </c>
      <c r="E25" s="27" t="s">
        <v>72</v>
      </c>
      <c r="F25" s="24" t="s">
        <v>60</v>
      </c>
      <c r="G25" s="24">
        <v>1</v>
      </c>
      <c r="H25" s="24"/>
    </row>
    <row r="26" ht="37.5" customHeight="1" spans="1:8">
      <c r="A26" s="24"/>
      <c r="B26" s="37"/>
      <c r="C26" s="37"/>
      <c r="D26" s="24" t="s">
        <v>71</v>
      </c>
      <c r="E26" s="27" t="s">
        <v>73</v>
      </c>
      <c r="F26" s="24" t="s">
        <v>60</v>
      </c>
      <c r="G26" s="24">
        <v>1</v>
      </c>
      <c r="H26" s="24"/>
    </row>
    <row r="27" ht="37.5" customHeight="1" spans="1:8">
      <c r="A27" s="24">
        <f>A22+1</f>
        <v>12</v>
      </c>
      <c r="B27" s="23" t="s">
        <v>74</v>
      </c>
      <c r="C27" s="23"/>
      <c r="D27" s="22" t="s">
        <v>75</v>
      </c>
      <c r="E27" s="23"/>
      <c r="F27" s="22" t="s">
        <v>45</v>
      </c>
      <c r="G27" s="22">
        <f>SUM(G22:G26)</f>
        <v>10</v>
      </c>
      <c r="H27" s="22">
        <f>SUM(H22:H26)</f>
        <v>0</v>
      </c>
    </row>
    <row r="28" ht="37.5" customHeight="1" spans="1:8">
      <c r="A28" s="24">
        <f>A27+1</f>
        <v>13</v>
      </c>
      <c r="B28" s="23" t="s">
        <v>76</v>
      </c>
      <c r="C28" s="23"/>
      <c r="D28" s="22" t="s">
        <v>77</v>
      </c>
      <c r="E28" s="23"/>
      <c r="F28" s="22" t="s">
        <v>78</v>
      </c>
      <c r="G28" s="22">
        <f>G21+G27</f>
        <v>110</v>
      </c>
      <c r="H28" s="22">
        <f>H21+H27</f>
        <v>0</v>
      </c>
    </row>
    <row r="29" ht="158.25" customHeight="1" spans="1:5">
      <c r="A29" s="38" t="s">
        <v>79</v>
      </c>
      <c r="B29" s="39"/>
      <c r="C29" s="39"/>
      <c r="D29" s="39"/>
      <c r="E29" s="39"/>
    </row>
  </sheetData>
  <mergeCells count="16">
    <mergeCell ref="A1:H1"/>
    <mergeCell ref="A2:H2"/>
    <mergeCell ref="A3:H3"/>
    <mergeCell ref="A29:E29"/>
    <mergeCell ref="A7:A9"/>
    <mergeCell ref="A11:A14"/>
    <mergeCell ref="A15:A17"/>
    <mergeCell ref="A22:A26"/>
    <mergeCell ref="B7:B9"/>
    <mergeCell ref="B11:B14"/>
    <mergeCell ref="B15:B17"/>
    <mergeCell ref="B22:B26"/>
    <mergeCell ref="C23:C26"/>
    <mergeCell ref="D7:D9"/>
    <mergeCell ref="D11:D14"/>
    <mergeCell ref="D15:D17"/>
  </mergeCells>
  <printOptions horizontalCentered="1"/>
  <pageMargins left="0.708661417322835" right="0.708661417322835" top="0.748031496062992" bottom="0.748031496062992" header="0.31496062992126" footer="0.31496062992126"/>
  <pageSetup paperSize="9" scale="5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view="pageBreakPreview" zoomScale="70" zoomScaleNormal="85" workbookViewId="0">
      <selection activeCell="F14" sqref="F14"/>
    </sheetView>
  </sheetViews>
  <sheetFormatPr defaultColWidth="9" defaultRowHeight="14.25"/>
  <cols>
    <col min="1" max="1" width="5.625" style="2" customWidth="1"/>
    <col min="2" max="2" width="38.125" style="1" customWidth="1"/>
    <col min="3" max="4" width="14.75" style="1" customWidth="1"/>
    <col min="5" max="5" width="14.75" style="3" customWidth="1"/>
    <col min="6" max="7" width="15.875" style="3" customWidth="1"/>
    <col min="8" max="10" width="14.75" style="3" customWidth="1"/>
    <col min="11" max="11" width="13.375" style="3" customWidth="1"/>
    <col min="12" max="12" width="14.625" style="3" customWidth="1"/>
    <col min="13" max="13" width="10.625" style="4" customWidth="1"/>
    <col min="14" max="14" width="11.25" style="2" customWidth="1"/>
    <col min="15" max="15" width="11.125" style="4" customWidth="1"/>
    <col min="16" max="16384" width="9" style="2"/>
  </cols>
  <sheetData>
    <row r="1" ht="47.1" customHeight="1" spans="1:13">
      <c r="A1" s="5" t="s">
        <v>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Format="1" ht="23.1" customHeight="1" spans="1:15">
      <c r="A2" s="6" t="s">
        <v>1</v>
      </c>
      <c r="B2" s="6"/>
      <c r="C2" s="6"/>
      <c r="D2" s="6"/>
      <c r="E2" s="6"/>
      <c r="F2" s="6"/>
      <c r="G2" s="6"/>
      <c r="H2" s="7"/>
      <c r="I2" s="7"/>
      <c r="J2" s="7"/>
      <c r="K2" s="7"/>
      <c r="L2" s="5"/>
      <c r="M2" s="5"/>
      <c r="N2" s="2"/>
      <c r="O2" s="4"/>
    </row>
    <row r="3" customFormat="1" ht="23.1" customHeight="1" spans="1:15">
      <c r="A3" s="6" t="str">
        <f>合作开发商机构评分标准!A3</f>
        <v>采购人：</v>
      </c>
      <c r="B3" s="6"/>
      <c r="C3" s="6"/>
      <c r="D3" s="6"/>
      <c r="E3" s="6"/>
      <c r="F3" s="6"/>
      <c r="G3" s="8" t="s">
        <v>81</v>
      </c>
      <c r="H3" s="8"/>
      <c r="I3" s="8"/>
      <c r="J3" s="8"/>
      <c r="K3" s="8"/>
      <c r="L3" s="8"/>
      <c r="M3" s="5"/>
      <c r="N3" s="2"/>
      <c r="O3" s="4"/>
    </row>
    <row r="4" s="1" customFormat="1" ht="54.95" customHeight="1" spans="1:15">
      <c r="A4" s="9" t="s">
        <v>3</v>
      </c>
      <c r="B4" s="10" t="s">
        <v>82</v>
      </c>
      <c r="C4" s="11" t="s">
        <v>83</v>
      </c>
      <c r="D4" s="11" t="s">
        <v>84</v>
      </c>
      <c r="E4" s="12" t="s">
        <v>85</v>
      </c>
      <c r="F4" s="12" t="s">
        <v>86</v>
      </c>
      <c r="G4" s="12" t="s">
        <v>87</v>
      </c>
      <c r="H4" s="12" t="s">
        <v>88</v>
      </c>
      <c r="I4" s="12" t="s">
        <v>89</v>
      </c>
      <c r="J4" s="12" t="s">
        <v>90</v>
      </c>
      <c r="K4" s="12" t="s">
        <v>91</v>
      </c>
      <c r="L4" s="11" t="s">
        <v>92</v>
      </c>
      <c r="M4" s="11" t="s">
        <v>93</v>
      </c>
      <c r="N4" s="15"/>
      <c r="O4" s="16"/>
    </row>
    <row r="5" ht="27" customHeight="1" spans="1:13">
      <c r="A5" s="13">
        <v>1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7"/>
      <c r="M5" s="13"/>
    </row>
    <row r="6" ht="27" customHeight="1" spans="1:13">
      <c r="A6" s="13">
        <v>2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7"/>
      <c r="M6" s="13"/>
    </row>
    <row r="7" ht="27" customHeight="1" spans="1:13">
      <c r="A7" s="13">
        <v>3</v>
      </c>
      <c r="B7" s="14"/>
      <c r="C7" s="13"/>
      <c r="D7" s="13"/>
      <c r="E7" s="13"/>
      <c r="F7" s="13"/>
      <c r="G7" s="13"/>
      <c r="H7" s="13"/>
      <c r="I7" s="13"/>
      <c r="J7" s="13"/>
      <c r="K7" s="13"/>
      <c r="L7" s="17"/>
      <c r="M7" s="13"/>
    </row>
    <row r="8" ht="27" customHeight="1" spans="1:13">
      <c r="A8" s="13">
        <v>4</v>
      </c>
      <c r="B8" s="14"/>
      <c r="C8" s="13"/>
      <c r="D8" s="13"/>
      <c r="E8" s="13"/>
      <c r="F8" s="13"/>
      <c r="G8" s="13"/>
      <c r="H8" s="13"/>
      <c r="I8" s="13"/>
      <c r="J8" s="13"/>
      <c r="K8" s="13"/>
      <c r="L8" s="17"/>
      <c r="M8" s="13"/>
    </row>
    <row r="9" ht="27" customHeight="1" spans="1:13">
      <c r="A9" s="13">
        <v>5</v>
      </c>
      <c r="B9" s="14"/>
      <c r="C9" s="13"/>
      <c r="D9" s="13"/>
      <c r="E9" s="13"/>
      <c r="F9" s="13"/>
      <c r="G9" s="13"/>
      <c r="H9" s="13"/>
      <c r="I9" s="13"/>
      <c r="J9" s="13"/>
      <c r="K9" s="13"/>
      <c r="L9" s="17"/>
      <c r="M9" s="13"/>
    </row>
    <row r="10" ht="27" customHeight="1" spans="1:13">
      <c r="A10" s="13">
        <v>6</v>
      </c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7"/>
      <c r="M10" s="13"/>
    </row>
    <row r="11" ht="27" customHeight="1" spans="1:13">
      <c r="A11" s="13">
        <v>7</v>
      </c>
      <c r="B11" s="14"/>
      <c r="C11" s="13"/>
      <c r="D11" s="13"/>
      <c r="E11" s="13"/>
      <c r="F11" s="13"/>
      <c r="G11" s="13"/>
      <c r="H11" s="13"/>
      <c r="I11" s="13"/>
      <c r="J11" s="13"/>
      <c r="K11" s="13"/>
      <c r="L11" s="17"/>
      <c r="M11" s="13"/>
    </row>
    <row r="12" ht="27" customHeight="1" spans="1:13">
      <c r="A12" s="13">
        <v>8</v>
      </c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7"/>
      <c r="M12" s="13"/>
    </row>
    <row r="13" ht="27" customHeight="1" spans="1:13">
      <c r="A13" s="13">
        <v>9</v>
      </c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7"/>
      <c r="M13" s="13"/>
    </row>
    <row r="14" ht="27" customHeight="1" spans="1:13">
      <c r="A14" s="13">
        <v>10</v>
      </c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7"/>
      <c r="M14" s="13"/>
    </row>
    <row r="15" ht="27" customHeight="1" spans="1:13">
      <c r="A15" s="13">
        <v>11</v>
      </c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7"/>
      <c r="M15" s="13"/>
    </row>
    <row r="16" ht="27" customHeight="1" spans="1:13">
      <c r="A16" s="13">
        <v>12</v>
      </c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7"/>
      <c r="M16" s="13"/>
    </row>
    <row r="17" ht="27" customHeight="1" spans="1:13">
      <c r="A17" s="13">
        <v>13</v>
      </c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7"/>
      <c r="M17" s="13"/>
    </row>
    <row r="18" ht="27" customHeight="1" spans="1:13">
      <c r="A18" s="13">
        <v>14</v>
      </c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7"/>
      <c r="M18" s="13"/>
    </row>
    <row r="19" ht="27" customHeight="1" spans="1:13">
      <c r="A19" s="13">
        <v>15</v>
      </c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7"/>
      <c r="M19" s="13"/>
    </row>
    <row r="20" ht="45" customHeight="1" spans="1:13">
      <c r="A20" s="2" t="s">
        <v>94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</sheetData>
  <mergeCells count="5">
    <mergeCell ref="A1:M1"/>
    <mergeCell ref="A2:F2"/>
    <mergeCell ref="A3:F3"/>
    <mergeCell ref="G3:L3"/>
    <mergeCell ref="A20:M20"/>
  </mergeCells>
  <printOptions horizontalCentered="1"/>
  <pageMargins left="0.751388888888889" right="0.751388888888889" top="0.786805555555556" bottom="0.629861111111111" header="0.511805555555556" footer="0.393055555555556"/>
  <pageSetup paperSize="9" scale="60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合作开发商机构评分标准</vt:lpstr>
      <vt:lpstr>01评审结果汇总表 (排序)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风控 黄全炳</dc:creator>
  <cp:lastModifiedBy>Roar</cp:lastModifiedBy>
  <dcterms:created xsi:type="dcterms:W3CDTF">2025-04-28T02:28:00Z</dcterms:created>
  <cp:lastPrinted>2025-07-28T09:05:00Z</cp:lastPrinted>
  <dcterms:modified xsi:type="dcterms:W3CDTF">2025-09-17T01:19:28Z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915F82D51B9C4630A199B637AF81F7C1_12</vt:lpwstr>
  </property>
</Properties>
</file>